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60" windowWidth="20730" windowHeight="11700"/>
  </bookViews>
  <sheets>
    <sheet name="NFGP" sheetId="1" r:id="rId1"/>
  </sheets>
  <definedNames>
    <definedName name="_xlnm.Print_Area" localSheetId="0">NFGP!$A$1:$G$56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5" i="1" l="1"/>
  <c r="B48" i="1" s="1"/>
  <c r="B31" i="1"/>
  <c r="B9" i="1"/>
  <c r="B50" i="1" l="1"/>
  <c r="B53" i="1" s="1"/>
  <c r="B56" i="1" s="1"/>
  <c r="D45" i="1"/>
  <c r="D31" i="1"/>
  <c r="D9" i="1"/>
  <c r="D48" i="1" l="1"/>
  <c r="D50" i="1" s="1"/>
  <c r="D53" i="1" s="1"/>
  <c r="D56" i="1" s="1"/>
  <c r="C31" i="1"/>
  <c r="C45" i="1"/>
  <c r="C9" i="1"/>
  <c r="E31" i="1"/>
  <c r="E17" i="1"/>
  <c r="F9" i="1"/>
  <c r="F50" i="1" s="1"/>
  <c r="F56" i="1" s="1"/>
  <c r="F31" i="1"/>
  <c r="F45" i="1"/>
  <c r="F48" i="1"/>
  <c r="E9" i="1"/>
  <c r="G45" i="1"/>
  <c r="E45" i="1"/>
  <c r="G9" i="1"/>
  <c r="G31" i="1"/>
  <c r="C48" i="1" l="1"/>
  <c r="C50" i="1" s="1"/>
  <c r="C53" i="1" s="1"/>
  <c r="C56" i="1" s="1"/>
  <c r="E48" i="1"/>
  <c r="G48" i="1"/>
  <c r="E50" i="1" l="1"/>
  <c r="E56" i="1" s="1"/>
  <c r="G50" i="1"/>
  <c r="G53" i="1" s="1"/>
  <c r="G56" i="1" s="1"/>
</calcChain>
</file>

<file path=xl/sharedStrings.xml><?xml version="1.0" encoding="utf-8"?>
<sst xmlns="http://schemas.openxmlformats.org/spreadsheetml/2006/main" count="54" uniqueCount="46">
  <si>
    <t>Budget</t>
  </si>
  <si>
    <t>Income</t>
  </si>
  <si>
    <t>Total income</t>
  </si>
  <si>
    <t>Expences</t>
  </si>
  <si>
    <t>Total expences</t>
  </si>
  <si>
    <t>Telephone and internet</t>
  </si>
  <si>
    <t>SJPHC</t>
  </si>
  <si>
    <t>Editorial meetings</t>
  </si>
  <si>
    <t>Travel expences various meetings</t>
  </si>
  <si>
    <t>Website</t>
  </si>
  <si>
    <t>Participation in congresses</t>
  </si>
  <si>
    <t>Royalties</t>
  </si>
  <si>
    <t>Board meetings</t>
  </si>
  <si>
    <t>Meeting expenses</t>
  </si>
  <si>
    <t>Travelling expences</t>
  </si>
  <si>
    <t>Accomodation expences</t>
  </si>
  <si>
    <t>Total board meetings</t>
  </si>
  <si>
    <t>Postage and fees</t>
  </si>
  <si>
    <t>Minor acquistions</t>
  </si>
  <si>
    <t>Salaries and wages</t>
  </si>
  <si>
    <t>Total  SJPHC</t>
  </si>
  <si>
    <t>Costs for operation of executive office</t>
  </si>
  <si>
    <t>Fees</t>
  </si>
  <si>
    <t>Entertainment</t>
  </si>
  <si>
    <t>Supplier of salaries and wages adm</t>
  </si>
  <si>
    <t>Administration fee</t>
  </si>
  <si>
    <t>Auditor fee</t>
  </si>
  <si>
    <t>Participation in meetings</t>
  </si>
  <si>
    <t>Total costs for executive office</t>
  </si>
  <si>
    <t>Income before net financials</t>
  </si>
  <si>
    <t>Tax of the results for the year</t>
  </si>
  <si>
    <t>Disposals in total</t>
  </si>
  <si>
    <t>Results for the year</t>
  </si>
  <si>
    <t>Other operating costs</t>
  </si>
  <si>
    <t>DKK</t>
  </si>
  <si>
    <t xml:space="preserve">Congress fee </t>
  </si>
  <si>
    <t>Bookkeeping assistance</t>
  </si>
  <si>
    <t>2014</t>
  </si>
  <si>
    <t xml:space="preserve">Manuscript Manager </t>
  </si>
  <si>
    <t>Informa</t>
  </si>
  <si>
    <t>Author fee</t>
  </si>
  <si>
    <t>2015</t>
  </si>
  <si>
    <t>2016</t>
  </si>
  <si>
    <t>Accounts</t>
  </si>
  <si>
    <t>IT expenses</t>
  </si>
  <si>
    <t>Subsidies from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</si>
</sst>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#,##0_ ;\-#,##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1" fillId="20" borderId="5" applyNumberFormat="0" applyFont="0" applyAlignment="0" applyProtection="0"/>
    <xf numFmtId="0" fontId="4" fillId="21" borderId="6" applyNumberFormat="0" applyAlignment="0" applyProtection="0"/>
    <xf numFmtId="0" fontId="5" fillId="0" borderId="0" applyNumberFormat="0" applyFill="0" applyBorder="0" applyAlignment="0" applyProtection="0"/>
    <xf numFmtId="0" fontId="6" fillId="22" borderId="0" applyNumberFormat="0" applyBorder="0" applyAlignment="0" applyProtection="0"/>
    <xf numFmtId="0" fontId="7" fillId="23" borderId="6" applyNumberFormat="0" applyAlignment="0" applyProtection="0"/>
    <xf numFmtId="43" fontId="1" fillId="0" borderId="0" applyFont="0" applyFill="0" applyBorder="0" applyAlignment="0" applyProtection="0"/>
    <xf numFmtId="0" fontId="8" fillId="24" borderId="7" applyNumberFormat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10" fillId="21" borderId="8" applyNumberFormat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17" fillId="32" borderId="0" applyNumberFormat="0" applyBorder="0" applyAlignment="0" applyProtection="0"/>
  </cellStyleXfs>
  <cellXfs count="87">
    <xf numFmtId="0" fontId="0" fillId="0" borderId="0" xfId="0"/>
    <xf numFmtId="0" fontId="0" fillId="0" borderId="0" xfId="0" applyFont="1"/>
    <xf numFmtId="49" fontId="16" fillId="0" borderId="0" xfId="0" applyNumberFormat="1" applyFont="1" applyAlignment="1">
      <alignment wrapText="1"/>
    </xf>
    <xf numFmtId="49" fontId="16" fillId="33" borderId="0" xfId="0" applyNumberFormat="1" applyFont="1" applyFill="1" applyAlignment="1">
      <alignment wrapText="1"/>
    </xf>
    <xf numFmtId="49" fontId="18" fillId="0" borderId="1" xfId="0" applyNumberFormat="1" applyFont="1" applyBorder="1" applyAlignment="1">
      <alignment horizontal="center" vertical="center" wrapText="1"/>
    </xf>
    <xf numFmtId="49" fontId="19" fillId="33" borderId="2" xfId="0" applyNumberFormat="1" applyFont="1" applyFill="1" applyBorder="1" applyAlignment="1">
      <alignment vertical="center" wrapText="1"/>
    </xf>
    <xf numFmtId="49" fontId="20" fillId="0" borderId="2" xfId="0" applyNumberFormat="1" applyFont="1" applyBorder="1" applyAlignment="1">
      <alignment vertical="center" wrapText="1"/>
    </xf>
    <xf numFmtId="49" fontId="18" fillId="34" borderId="2" xfId="0" applyNumberFormat="1" applyFont="1" applyFill="1" applyBorder="1" applyAlignment="1">
      <alignment vertical="center" wrapText="1"/>
    </xf>
    <xf numFmtId="49" fontId="18" fillId="35" borderId="2" xfId="0" applyNumberFormat="1" applyFont="1" applyFill="1" applyBorder="1" applyAlignment="1">
      <alignment vertical="center" wrapText="1"/>
    </xf>
    <xf numFmtId="164" fontId="18" fillId="35" borderId="2" xfId="25" applyNumberFormat="1" applyFont="1" applyFill="1" applyBorder="1" applyAlignment="1">
      <alignment horizontal="right" vertical="center" wrapText="1"/>
    </xf>
    <xf numFmtId="164" fontId="18" fillId="0" borderId="2" xfId="25" applyNumberFormat="1" applyFont="1" applyBorder="1" applyAlignment="1">
      <alignment horizontal="right" vertical="center" wrapText="1"/>
    </xf>
    <xf numFmtId="49" fontId="18" fillId="33" borderId="2" xfId="0" applyNumberFormat="1" applyFont="1" applyFill="1" applyBorder="1" applyAlignment="1">
      <alignment vertical="center" wrapText="1"/>
    </xf>
    <xf numFmtId="0" fontId="20" fillId="0" borderId="2" xfId="0" applyFont="1" applyBorder="1" applyAlignment="1">
      <alignment vertical="center"/>
    </xf>
    <xf numFmtId="49" fontId="20" fillId="33" borderId="2" xfId="0" applyNumberFormat="1" applyFont="1" applyFill="1" applyBorder="1" applyAlignment="1">
      <alignment vertical="center" wrapText="1"/>
    </xf>
    <xf numFmtId="0" fontId="18" fillId="34" borderId="3" xfId="0" applyFont="1" applyFill="1" applyBorder="1" applyAlignment="1">
      <alignment vertical="center"/>
    </xf>
    <xf numFmtId="164" fontId="18" fillId="34" borderId="3" xfId="25" applyNumberFormat="1" applyFont="1" applyFill="1" applyBorder="1" applyAlignment="1">
      <alignment vertical="center"/>
    </xf>
    <xf numFmtId="49" fontId="18" fillId="36" borderId="2" xfId="0" applyNumberFormat="1" applyFont="1" applyFill="1" applyBorder="1" applyAlignment="1">
      <alignment vertical="center" wrapText="1"/>
    </xf>
    <xf numFmtId="49" fontId="19" fillId="36" borderId="2" xfId="0" applyNumberFormat="1" applyFont="1" applyFill="1" applyBorder="1" applyAlignment="1">
      <alignment vertical="center" wrapText="1"/>
    </xf>
    <xf numFmtId="0" fontId="19" fillId="36" borderId="2" xfId="0" applyNumberFormat="1" applyFont="1" applyFill="1" applyBorder="1" applyAlignment="1">
      <alignment vertical="center" wrapText="1"/>
    </xf>
    <xf numFmtId="0" fontId="20" fillId="0" borderId="2" xfId="0" applyFont="1" applyBorder="1"/>
    <xf numFmtId="0" fontId="20" fillId="0" borderId="4" xfId="0" applyFont="1" applyBorder="1" applyAlignment="1">
      <alignment vertical="center"/>
    </xf>
    <xf numFmtId="0" fontId="18" fillId="33" borderId="3" xfId="0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vertical="center" wrapText="1"/>
    </xf>
    <xf numFmtId="164" fontId="0" fillId="0" borderId="0" xfId="0" applyNumberFormat="1" applyFont="1"/>
    <xf numFmtId="164" fontId="20" fillId="0" borderId="14" xfId="25" applyNumberFormat="1" applyFont="1" applyBorder="1"/>
    <xf numFmtId="164" fontId="20" fillId="0" borderId="4" xfId="25" applyNumberFormat="1" applyFont="1" applyBorder="1" applyAlignment="1">
      <alignment horizontal="right" vertical="center" wrapText="1"/>
    </xf>
    <xf numFmtId="3" fontId="20" fillId="0" borderId="2" xfId="0" applyNumberFormat="1" applyFont="1" applyBorder="1"/>
    <xf numFmtId="3" fontId="19" fillId="36" borderId="2" xfId="0" applyNumberFormat="1" applyFont="1" applyFill="1" applyBorder="1" applyAlignment="1">
      <alignment horizontal="right" vertical="center" wrapText="1"/>
    </xf>
    <xf numFmtId="3" fontId="19" fillId="33" borderId="2" xfId="0" applyNumberFormat="1" applyFont="1" applyFill="1" applyBorder="1" applyAlignment="1">
      <alignment horizontal="right" vertical="center" wrapText="1"/>
    </xf>
    <xf numFmtId="3" fontId="20" fillId="33" borderId="2" xfId="0" applyNumberFormat="1" applyFont="1" applyFill="1" applyBorder="1" applyAlignment="1">
      <alignment horizontal="right" vertical="center" wrapText="1"/>
    </xf>
    <xf numFmtId="3" fontId="20" fillId="0" borderId="2" xfId="25" applyNumberFormat="1" applyFont="1" applyBorder="1" applyAlignment="1">
      <alignment horizontal="right" vertical="center" wrapText="1"/>
    </xf>
    <xf numFmtId="3" fontId="20" fillId="0" borderId="2" xfId="0" applyNumberFormat="1" applyFont="1" applyBorder="1" applyAlignment="1">
      <alignment horizontal="right"/>
    </xf>
    <xf numFmtId="3" fontId="18" fillId="34" borderId="2" xfId="0" applyNumberFormat="1" applyFont="1" applyFill="1" applyBorder="1" applyAlignment="1">
      <alignment horizontal="right" vertical="center" wrapText="1"/>
    </xf>
    <xf numFmtId="3" fontId="18" fillId="34" borderId="2" xfId="25" applyNumberFormat="1" applyFont="1" applyFill="1" applyBorder="1" applyAlignment="1">
      <alignment horizontal="right" vertical="center" wrapText="1"/>
    </xf>
    <xf numFmtId="3" fontId="20" fillId="0" borderId="2" xfId="0" applyNumberFormat="1" applyFont="1" applyBorder="1" applyAlignment="1">
      <alignment horizontal="right" vertical="center" wrapText="1"/>
    </xf>
    <xf numFmtId="3" fontId="18" fillId="36" borderId="2" xfId="0" applyNumberFormat="1" applyFont="1" applyFill="1" applyBorder="1" applyAlignment="1">
      <alignment horizontal="right" vertical="center" wrapText="1"/>
    </xf>
    <xf numFmtId="3" fontId="18" fillId="35" borderId="2" xfId="0" applyNumberFormat="1" applyFont="1" applyFill="1" applyBorder="1" applyAlignment="1">
      <alignment horizontal="right" vertical="center" wrapText="1"/>
    </xf>
    <xf numFmtId="3" fontId="18" fillId="35" borderId="2" xfId="25" applyNumberFormat="1" applyFont="1" applyFill="1" applyBorder="1" applyAlignment="1">
      <alignment horizontal="right" vertical="center" wrapText="1"/>
    </xf>
    <xf numFmtId="3" fontId="20" fillId="33" borderId="2" xfId="25" applyNumberFormat="1" applyFont="1" applyFill="1" applyBorder="1" applyAlignment="1">
      <alignment horizontal="right" vertical="center" wrapText="1"/>
    </xf>
    <xf numFmtId="3" fontId="20" fillId="0" borderId="2" xfId="0" applyNumberFormat="1" applyFont="1" applyFill="1" applyBorder="1" applyAlignment="1">
      <alignment horizontal="right" vertical="center" wrapText="1"/>
    </xf>
    <xf numFmtId="3" fontId="20" fillId="0" borderId="4" xfId="0" applyNumberFormat="1" applyFont="1" applyBorder="1" applyAlignment="1">
      <alignment horizontal="right" vertical="center"/>
    </xf>
    <xf numFmtId="3" fontId="18" fillId="33" borderId="2" xfId="0" applyNumberFormat="1" applyFont="1" applyFill="1" applyBorder="1" applyAlignment="1">
      <alignment horizontal="right" vertical="center" wrapText="1"/>
    </xf>
    <xf numFmtId="3" fontId="18" fillId="0" borderId="2" xfId="25" applyNumberFormat="1" applyFont="1" applyBorder="1" applyAlignment="1">
      <alignment horizontal="right" vertical="center" wrapText="1"/>
    </xf>
    <xf numFmtId="3" fontId="20" fillId="0" borderId="2" xfId="0" applyNumberFormat="1" applyFont="1" applyBorder="1" applyAlignment="1">
      <alignment horizontal="right" vertical="center"/>
    </xf>
    <xf numFmtId="3" fontId="0" fillId="0" borderId="0" xfId="0" applyNumberFormat="1" applyFont="1" applyAlignment="1">
      <alignment horizontal="right"/>
    </xf>
    <xf numFmtId="3" fontId="16" fillId="33" borderId="0" xfId="0" applyNumberFormat="1" applyFont="1" applyFill="1" applyAlignment="1">
      <alignment horizontal="right" wrapText="1"/>
    </xf>
    <xf numFmtId="3" fontId="18" fillId="0" borderId="1" xfId="0" applyNumberFormat="1" applyFont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 vertical="center" wrapText="1"/>
    </xf>
    <xf numFmtId="3" fontId="20" fillId="0" borderId="2" xfId="0" applyNumberFormat="1" applyFont="1" applyBorder="1" applyAlignment="1">
      <alignment vertical="center" wrapText="1"/>
    </xf>
    <xf numFmtId="3" fontId="18" fillId="36" borderId="2" xfId="0" applyNumberFormat="1" applyFont="1" applyFill="1" applyBorder="1" applyAlignment="1">
      <alignment vertical="center" wrapText="1"/>
    </xf>
    <xf numFmtId="3" fontId="18" fillId="35" borderId="2" xfId="0" applyNumberFormat="1" applyFont="1" applyFill="1" applyBorder="1" applyAlignment="1">
      <alignment vertical="center" wrapText="1"/>
    </xf>
    <xf numFmtId="3" fontId="20" fillId="0" borderId="4" xfId="0" applyNumberFormat="1" applyFont="1" applyBorder="1" applyAlignment="1">
      <alignment vertical="center"/>
    </xf>
    <xf numFmtId="3" fontId="20" fillId="0" borderId="2" xfId="0" applyNumberFormat="1" applyFont="1" applyBorder="1" applyAlignment="1">
      <alignment vertical="center"/>
    </xf>
    <xf numFmtId="3" fontId="20" fillId="0" borderId="2" xfId="25" applyNumberFormat="1" applyFont="1" applyBorder="1"/>
    <xf numFmtId="3" fontId="18" fillId="33" borderId="2" xfId="0" applyNumberFormat="1" applyFont="1" applyFill="1" applyBorder="1" applyAlignment="1">
      <alignment vertical="center" wrapText="1"/>
    </xf>
    <xf numFmtId="3" fontId="18" fillId="34" borderId="3" xfId="25" applyNumberFormat="1" applyFont="1" applyFill="1" applyBorder="1" applyAlignment="1">
      <alignment vertical="center"/>
    </xf>
    <xf numFmtId="3" fontId="23" fillId="0" borderId="1" xfId="0" applyNumberFormat="1" applyFont="1" applyBorder="1" applyAlignment="1">
      <alignment horizontal="center" vertical="center" wrapText="1"/>
    </xf>
    <xf numFmtId="3" fontId="23" fillId="36" borderId="2" xfId="0" applyNumberFormat="1" applyFont="1" applyFill="1" applyBorder="1" applyAlignment="1">
      <alignment horizontal="right" vertical="center" wrapText="1"/>
    </xf>
    <xf numFmtId="3" fontId="23" fillId="33" borderId="2" xfId="0" applyNumberFormat="1" applyFont="1" applyFill="1" applyBorder="1" applyAlignment="1">
      <alignment horizontal="right" vertical="center" wrapText="1"/>
    </xf>
    <xf numFmtId="3" fontId="24" fillId="33" borderId="2" xfId="0" applyNumberFormat="1" applyFont="1" applyFill="1" applyBorder="1" applyAlignment="1">
      <alignment horizontal="right" vertical="center" wrapText="1"/>
    </xf>
    <xf numFmtId="3" fontId="24" fillId="0" borderId="2" xfId="0" applyNumberFormat="1" applyFont="1" applyBorder="1" applyAlignment="1">
      <alignment horizontal="right"/>
    </xf>
    <xf numFmtId="3" fontId="23" fillId="34" borderId="2" xfId="25" applyNumberFormat="1" applyFont="1" applyFill="1" applyBorder="1" applyAlignment="1">
      <alignment horizontal="right" vertical="center" wrapText="1"/>
    </xf>
    <xf numFmtId="3" fontId="24" fillId="0" borderId="2" xfId="0" applyNumberFormat="1" applyFont="1" applyBorder="1" applyAlignment="1">
      <alignment horizontal="right" vertical="center" wrapText="1"/>
    </xf>
    <xf numFmtId="3" fontId="23" fillId="35" borderId="2" xfId="0" applyNumberFormat="1" applyFont="1" applyFill="1" applyBorder="1" applyAlignment="1">
      <alignment horizontal="right" vertical="center" wrapText="1"/>
    </xf>
    <xf numFmtId="3" fontId="23" fillId="35" borderId="2" xfId="25" applyNumberFormat="1" applyFont="1" applyFill="1" applyBorder="1" applyAlignment="1">
      <alignment horizontal="right" vertical="center" wrapText="1"/>
    </xf>
    <xf numFmtId="3" fontId="24" fillId="0" borderId="2" xfId="0" applyNumberFormat="1" applyFont="1" applyFill="1" applyBorder="1" applyAlignment="1">
      <alignment horizontal="right" vertical="center" wrapText="1"/>
    </xf>
    <xf numFmtId="3" fontId="24" fillId="0" borderId="4" xfId="0" applyNumberFormat="1" applyFont="1" applyBorder="1" applyAlignment="1">
      <alignment horizontal="right" vertical="center"/>
    </xf>
    <xf numFmtId="3" fontId="23" fillId="34" borderId="2" xfId="0" applyNumberFormat="1" applyFont="1" applyFill="1" applyBorder="1" applyAlignment="1">
      <alignment horizontal="right" vertical="center" wrapText="1"/>
    </xf>
    <xf numFmtId="3" fontId="24" fillId="0" borderId="2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25" fillId="33" borderId="0" xfId="0" applyNumberFormat="1" applyFont="1" applyFill="1" applyAlignment="1">
      <alignment horizontal="right" wrapText="1"/>
    </xf>
    <xf numFmtId="3" fontId="23" fillId="0" borderId="3" xfId="0" applyNumberFormat="1" applyFont="1" applyBorder="1" applyAlignment="1">
      <alignment horizontal="center" vertical="center" wrapText="1"/>
    </xf>
    <xf numFmtId="49" fontId="25" fillId="33" borderId="0" xfId="0" applyNumberFormat="1" applyFont="1" applyFill="1" applyAlignment="1">
      <alignment wrapText="1"/>
    </xf>
    <xf numFmtId="3" fontId="23" fillId="33" borderId="3" xfId="0" applyNumberFormat="1" applyFont="1" applyFill="1" applyBorder="1" applyAlignment="1">
      <alignment horizontal="center" vertical="center"/>
    </xf>
    <xf numFmtId="3" fontId="24" fillId="0" borderId="2" xfId="25" applyNumberFormat="1" applyFont="1" applyBorder="1" applyAlignment="1">
      <alignment horizontal="right" vertical="center" wrapText="1"/>
    </xf>
    <xf numFmtId="3" fontId="24" fillId="33" borderId="2" xfId="25" applyNumberFormat="1" applyFont="1" applyFill="1" applyBorder="1" applyAlignment="1">
      <alignment horizontal="right" vertical="center" wrapText="1"/>
    </xf>
    <xf numFmtId="3" fontId="23" fillId="0" borderId="2" xfId="25" applyNumberFormat="1" applyFont="1" applyBorder="1" applyAlignment="1">
      <alignment horizontal="right" vertical="center" wrapText="1"/>
    </xf>
    <xf numFmtId="3" fontId="23" fillId="34" borderId="3" xfId="25" applyNumberFormat="1" applyFont="1" applyFill="1" applyBorder="1" applyAlignment="1">
      <alignment horizontal="right" vertical="center"/>
    </xf>
    <xf numFmtId="49" fontId="25" fillId="0" borderId="1" xfId="0" applyNumberFormat="1" applyFont="1" applyBorder="1" applyAlignment="1">
      <alignment horizontal="center" wrapText="1"/>
    </xf>
    <xf numFmtId="49" fontId="25" fillId="0" borderId="3" xfId="0" applyNumberFormat="1" applyFont="1" applyBorder="1" applyAlignment="1">
      <alignment horizontal="center" wrapText="1"/>
    </xf>
    <xf numFmtId="0" fontId="3" fillId="0" borderId="0" xfId="0" applyFont="1" applyAlignment="1"/>
    <xf numFmtId="165" fontId="18" fillId="35" borderId="2" xfId="25" applyNumberFormat="1" applyFont="1" applyFill="1" applyBorder="1" applyAlignment="1">
      <alignment horizontal="right" vertical="center" wrapText="1"/>
    </xf>
    <xf numFmtId="165" fontId="18" fillId="0" borderId="2" xfId="25" applyNumberFormat="1" applyFont="1" applyBorder="1" applyAlignment="1">
      <alignment horizontal="right" vertical="center" wrapText="1"/>
    </xf>
    <xf numFmtId="3" fontId="3" fillId="0" borderId="0" xfId="0" applyNumberFormat="1" applyFont="1" applyAlignment="1"/>
    <xf numFmtId="3" fontId="24" fillId="0" borderId="2" xfId="25" applyNumberFormat="1" applyFont="1" applyBorder="1" applyAlignment="1">
      <alignment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21" fillId="0" borderId="3" xfId="0" applyNumberFormat="1" applyFont="1" applyBorder="1" applyAlignment="1">
      <alignment horizontal="left" vertical="center" wrapText="1"/>
    </xf>
  </cellXfs>
  <cellStyles count="43">
    <cellStyle name="20 % - Markeringsfarve1" xfId="1" builtinId="30" customBuiltin="1"/>
    <cellStyle name="20 % - Markeringsfarve2" xfId="2" builtinId="34" customBuiltin="1"/>
    <cellStyle name="20 % - Markeringsfarve3" xfId="3" builtinId="38" customBuiltin="1"/>
    <cellStyle name="20 % - Markeringsfarve4" xfId="4" builtinId="42" customBuiltin="1"/>
    <cellStyle name="20 % - Markeringsfarve5" xfId="5" builtinId="46" customBuiltin="1"/>
    <cellStyle name="20 % - Markeringsfarve6" xfId="6" builtinId="50" customBuiltin="1"/>
    <cellStyle name="40 % - Markeringsfarve1" xfId="7" builtinId="31" customBuiltin="1"/>
    <cellStyle name="40 % - Markeringsfarve2" xfId="8" builtinId="35" customBuiltin="1"/>
    <cellStyle name="40 % - Markeringsfarve3" xfId="9" builtinId="39" customBuiltin="1"/>
    <cellStyle name="40 % - Markeringsfarve4" xfId="10" builtinId="43" customBuiltin="1"/>
    <cellStyle name="40 % - Markeringsfarve5" xfId="11" builtinId="47" customBuiltin="1"/>
    <cellStyle name="40 % - Markeringsfarve6" xfId="12" builtinId="51" customBuiltin="1"/>
    <cellStyle name="60 % - Markeringsfarve1" xfId="13" builtinId="32" customBuiltin="1"/>
    <cellStyle name="60 % - Markeringsfarve2" xfId="14" builtinId="36" customBuiltin="1"/>
    <cellStyle name="60 % - Markeringsfarve3" xfId="15" builtinId="40" customBuiltin="1"/>
    <cellStyle name="60 % - Markeringsfarve4" xfId="16" builtinId="44" customBuiltin="1"/>
    <cellStyle name="60 % - Markeringsfarve5" xfId="17" builtinId="48" customBuiltin="1"/>
    <cellStyle name="60 % - Markeringsfarve6" xfId="18" builtinId="52" customBuiltin="1"/>
    <cellStyle name="Advarselstekst" xfId="19" builtinId="11" customBuiltin="1"/>
    <cellStyle name="Bemærk!" xfId="20" builtinId="10" customBuiltin="1"/>
    <cellStyle name="Beregning" xfId="21" builtinId="22" customBuiltin="1"/>
    <cellStyle name="Forklarende tekst" xfId="22" builtinId="53" customBuiltin="1"/>
    <cellStyle name="God" xfId="23" builtinId="26" customBuiltin="1"/>
    <cellStyle name="Input" xfId="24" builtinId="20" customBuiltin="1"/>
    <cellStyle name="Komma" xfId="25" builtinId="3"/>
    <cellStyle name="Kontroller celle" xfId="26" builtinId="23" customBuiltin="1"/>
    <cellStyle name="Markeringsfarve1" xfId="27" builtinId="29" customBuiltin="1"/>
    <cellStyle name="Markeringsfarve2" xfId="28" builtinId="33" customBuiltin="1"/>
    <cellStyle name="Markeringsfarve3" xfId="29" builtinId="37" customBuiltin="1"/>
    <cellStyle name="Markeringsfarve4" xfId="30" builtinId="41" customBuiltin="1"/>
    <cellStyle name="Markeringsfarve5" xfId="31" builtinId="45" customBuiltin="1"/>
    <cellStyle name="Markeringsfarve6" xfId="32" builtinId="49" customBuiltin="1"/>
    <cellStyle name="Neutral" xfId="33" builtinId="28" customBuiltin="1"/>
    <cellStyle name="Normal" xfId="0" builtinId="0"/>
    <cellStyle name="Output" xfId="34" builtinId="21" customBuiltin="1"/>
    <cellStyle name="Overskrift 1" xfId="35" builtinId="16" customBuiltin="1"/>
    <cellStyle name="Overskrift 2" xfId="36" builtinId="17" customBuiltin="1"/>
    <cellStyle name="Overskrift 3" xfId="37" builtinId="18" customBuiltin="1"/>
    <cellStyle name="Overskrift 4" xfId="38" builtinId="19" customBuiltin="1"/>
    <cellStyle name="Sammenkædet celle" xfId="39" builtinId="24" customBuiltin="1"/>
    <cellStyle name="Titel" xfId="40" builtinId="15" customBuiltin="1"/>
    <cellStyle name="Total" xfId="41" builtinId="25" customBuiltin="1"/>
    <cellStyle name="Ugyldig" xfId="42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showGridLines="0" tabSelected="1" view="pageLayout" zoomScaleNormal="100" zoomScaleSheetLayoutView="110" workbookViewId="0">
      <selection activeCell="A57" sqref="A57"/>
    </sheetView>
  </sheetViews>
  <sheetFormatPr defaultColWidth="12.140625" defaultRowHeight="12" customHeight="1" x14ac:dyDescent="0.25"/>
  <cols>
    <col min="1" max="1" width="25.7109375" style="1" customWidth="1"/>
    <col min="2" max="2" width="10" style="80" customWidth="1"/>
    <col min="3" max="3" width="10" style="69" customWidth="1"/>
    <col min="4" max="4" width="10" style="44" customWidth="1"/>
    <col min="5" max="5" width="10" style="69" customWidth="1"/>
    <col min="6" max="7" width="10" style="1" customWidth="1"/>
    <col min="8" max="9" width="12.7109375" style="1" customWidth="1"/>
    <col min="10" max="22" width="12.7109375" style="1" hidden="1" customWidth="1"/>
    <col min="23" max="16384" width="12.140625" style="1"/>
  </cols>
  <sheetData>
    <row r="1" spans="1:22" ht="12" customHeight="1" x14ac:dyDescent="0.25">
      <c r="A1" s="85" t="s">
        <v>34</v>
      </c>
      <c r="B1" s="78" t="s">
        <v>0</v>
      </c>
      <c r="C1" s="56" t="s">
        <v>0</v>
      </c>
      <c r="D1" s="46" t="s">
        <v>43</v>
      </c>
      <c r="E1" s="56" t="s">
        <v>0</v>
      </c>
      <c r="F1" s="4" t="s">
        <v>43</v>
      </c>
      <c r="G1" s="4" t="s">
        <v>43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2" customHeight="1" x14ac:dyDescent="0.25">
      <c r="A2" s="86"/>
      <c r="B2" s="79" t="s">
        <v>42</v>
      </c>
      <c r="C2" s="71" t="s">
        <v>41</v>
      </c>
      <c r="D2" s="47">
        <v>2014</v>
      </c>
      <c r="E2" s="73" t="s">
        <v>37</v>
      </c>
      <c r="F2" s="21">
        <v>2013</v>
      </c>
      <c r="G2" s="21">
        <v>2012</v>
      </c>
    </row>
    <row r="3" spans="1:22" ht="12" customHeight="1" x14ac:dyDescent="0.25">
      <c r="A3" s="17" t="s">
        <v>1</v>
      </c>
      <c r="B3" s="57"/>
      <c r="C3" s="57"/>
      <c r="D3" s="27"/>
      <c r="E3" s="57"/>
      <c r="F3" s="17"/>
      <c r="G3" s="18"/>
    </row>
    <row r="4" spans="1:22" ht="12" customHeight="1" x14ac:dyDescent="0.25">
      <c r="A4" s="5"/>
      <c r="B4" s="58"/>
      <c r="C4" s="58"/>
      <c r="D4" s="28"/>
      <c r="E4" s="58"/>
      <c r="F4" s="5"/>
      <c r="G4" s="5"/>
    </row>
    <row r="5" spans="1:22" ht="12" customHeight="1" x14ac:dyDescent="0.25">
      <c r="A5" s="13" t="s">
        <v>45</v>
      </c>
      <c r="B5" s="59">
        <v>794000</v>
      </c>
      <c r="C5" s="59">
        <v>661000</v>
      </c>
      <c r="D5" s="29">
        <v>112701</v>
      </c>
      <c r="E5" s="74">
        <v>728500</v>
      </c>
      <c r="F5" s="30">
        <v>267892</v>
      </c>
      <c r="G5" s="30">
        <v>301028</v>
      </c>
    </row>
    <row r="6" spans="1:22" ht="12" customHeight="1" x14ac:dyDescent="0.25">
      <c r="A6" s="19" t="s">
        <v>11</v>
      </c>
      <c r="B6" s="68">
        <v>100000</v>
      </c>
      <c r="C6" s="60">
        <v>100000</v>
      </c>
      <c r="D6" s="31">
        <v>174733</v>
      </c>
      <c r="E6" s="60"/>
      <c r="F6" s="26">
        <v>231178</v>
      </c>
      <c r="G6" s="30">
        <v>223317</v>
      </c>
    </row>
    <row r="7" spans="1:22" ht="12" customHeight="1" x14ac:dyDescent="0.25">
      <c r="A7" s="19" t="s">
        <v>40</v>
      </c>
      <c r="B7" s="68"/>
      <c r="C7" s="60"/>
      <c r="D7" s="31"/>
      <c r="E7" s="74">
        <v>60000</v>
      </c>
      <c r="F7" s="30"/>
      <c r="G7" s="30"/>
    </row>
    <row r="8" spans="1:22" ht="12" customHeight="1" x14ac:dyDescent="0.25">
      <c r="A8" s="19" t="s">
        <v>35</v>
      </c>
      <c r="B8" s="68"/>
      <c r="C8" s="60">
        <v>125000</v>
      </c>
      <c r="D8" s="31"/>
      <c r="E8" s="74"/>
      <c r="F8" s="30">
        <v>116800</v>
      </c>
      <c r="G8" s="30"/>
    </row>
    <row r="9" spans="1:22" ht="12" customHeight="1" x14ac:dyDescent="0.25">
      <c r="A9" s="7" t="s">
        <v>2</v>
      </c>
      <c r="B9" s="67">
        <f t="shared" ref="B9:G9" si="0">SUM(B5:B8)</f>
        <v>894000</v>
      </c>
      <c r="C9" s="67">
        <f t="shared" si="0"/>
        <v>886000</v>
      </c>
      <c r="D9" s="33">
        <f t="shared" si="0"/>
        <v>287434</v>
      </c>
      <c r="E9" s="61">
        <f t="shared" si="0"/>
        <v>788500</v>
      </c>
      <c r="F9" s="33">
        <f t="shared" si="0"/>
        <v>615870</v>
      </c>
      <c r="G9" s="33">
        <f t="shared" si="0"/>
        <v>524345</v>
      </c>
    </row>
    <row r="10" spans="1:22" ht="12" customHeight="1" x14ac:dyDescent="0.25">
      <c r="A10" s="6"/>
      <c r="B10" s="62"/>
      <c r="C10" s="62"/>
      <c r="D10" s="34"/>
      <c r="E10" s="62"/>
      <c r="F10" s="48"/>
      <c r="G10" s="48"/>
    </row>
    <row r="11" spans="1:22" ht="12" customHeight="1" x14ac:dyDescent="0.25">
      <c r="A11" s="16" t="s">
        <v>3</v>
      </c>
      <c r="B11" s="57"/>
      <c r="C11" s="57"/>
      <c r="D11" s="35"/>
      <c r="E11" s="57"/>
      <c r="F11" s="49"/>
      <c r="G11" s="49"/>
    </row>
    <row r="12" spans="1:22" ht="12" customHeight="1" x14ac:dyDescent="0.25">
      <c r="A12" s="6"/>
      <c r="B12" s="62"/>
      <c r="C12" s="62"/>
      <c r="D12" s="34"/>
      <c r="E12" s="62"/>
      <c r="F12" s="48"/>
      <c r="G12" s="48"/>
    </row>
    <row r="13" spans="1:22" ht="12" customHeight="1" x14ac:dyDescent="0.25">
      <c r="A13" s="8" t="s">
        <v>12</v>
      </c>
      <c r="B13" s="63"/>
      <c r="C13" s="63"/>
      <c r="D13" s="36"/>
      <c r="E13" s="63"/>
      <c r="F13" s="50"/>
      <c r="G13" s="50"/>
    </row>
    <row r="14" spans="1:22" ht="12" customHeight="1" x14ac:dyDescent="0.25">
      <c r="A14" s="6" t="s">
        <v>13</v>
      </c>
      <c r="B14" s="62">
        <v>50000</v>
      </c>
      <c r="C14" s="62">
        <v>50000</v>
      </c>
      <c r="D14" s="34"/>
      <c r="E14" s="74">
        <v>50000</v>
      </c>
      <c r="F14" s="30"/>
      <c r="G14" s="30"/>
    </row>
    <row r="15" spans="1:22" ht="12" customHeight="1" x14ac:dyDescent="0.25">
      <c r="A15" s="6" t="s">
        <v>14</v>
      </c>
      <c r="B15" s="62">
        <v>50000</v>
      </c>
      <c r="C15" s="62">
        <v>40000</v>
      </c>
      <c r="D15" s="34"/>
      <c r="E15" s="74">
        <v>40000</v>
      </c>
      <c r="F15" s="30"/>
      <c r="G15" s="30"/>
    </row>
    <row r="16" spans="1:22" ht="12" customHeight="1" x14ac:dyDescent="0.25">
      <c r="A16" s="6" t="s">
        <v>15</v>
      </c>
      <c r="B16" s="62">
        <v>50000</v>
      </c>
      <c r="C16" s="62">
        <v>50000</v>
      </c>
      <c r="D16" s="34"/>
      <c r="E16" s="74">
        <v>50000</v>
      </c>
      <c r="F16" s="30"/>
      <c r="G16" s="30"/>
      <c r="H16" s="23"/>
    </row>
    <row r="17" spans="1:7" ht="12" customHeight="1" x14ac:dyDescent="0.25">
      <c r="A17" s="8" t="s">
        <v>16</v>
      </c>
      <c r="B17" s="63">
        <v>150000</v>
      </c>
      <c r="C17" s="63">
        <v>140000</v>
      </c>
      <c r="D17" s="36">
        <v>167121</v>
      </c>
      <c r="E17" s="64">
        <f t="shared" ref="E17" si="1">SUM(E14:E16)</f>
        <v>140000</v>
      </c>
      <c r="F17" s="37">
        <v>121359</v>
      </c>
      <c r="G17" s="37">
        <v>92754</v>
      </c>
    </row>
    <row r="18" spans="1:7" ht="12" customHeight="1" x14ac:dyDescent="0.25">
      <c r="A18" s="6"/>
      <c r="B18" s="62"/>
      <c r="C18" s="62"/>
      <c r="D18" s="34"/>
      <c r="E18" s="62"/>
      <c r="F18" s="48"/>
      <c r="G18" s="48"/>
    </row>
    <row r="19" spans="1:7" ht="12" customHeight="1" x14ac:dyDescent="0.25">
      <c r="A19" s="8" t="s">
        <v>6</v>
      </c>
      <c r="B19" s="63"/>
      <c r="C19" s="63"/>
      <c r="D19" s="36"/>
      <c r="E19" s="63"/>
      <c r="F19" s="50"/>
      <c r="G19" s="50"/>
    </row>
    <row r="20" spans="1:7" ht="12" customHeight="1" x14ac:dyDescent="0.25">
      <c r="A20" s="6" t="s">
        <v>17</v>
      </c>
      <c r="B20" s="62">
        <v>1000</v>
      </c>
      <c r="C20" s="62">
        <v>2000</v>
      </c>
      <c r="D20" s="34">
        <v>126</v>
      </c>
      <c r="E20" s="74">
        <v>2000</v>
      </c>
      <c r="F20" s="30">
        <v>1140</v>
      </c>
      <c r="G20" s="30">
        <v>1950</v>
      </c>
    </row>
    <row r="21" spans="1:7" ht="12" customHeight="1" x14ac:dyDescent="0.25">
      <c r="A21" s="6" t="s">
        <v>5</v>
      </c>
      <c r="B21" s="62">
        <v>1000</v>
      </c>
      <c r="C21" s="62">
        <v>1000</v>
      </c>
      <c r="D21" s="34"/>
      <c r="E21" s="74"/>
      <c r="F21" s="30">
        <v>14921</v>
      </c>
      <c r="G21" s="30">
        <v>72</v>
      </c>
    </row>
    <row r="22" spans="1:7" ht="12" customHeight="1" x14ac:dyDescent="0.25">
      <c r="A22" s="6" t="s">
        <v>23</v>
      </c>
      <c r="B22" s="62">
        <v>2000</v>
      </c>
      <c r="C22" s="62">
        <v>2000</v>
      </c>
      <c r="D22" s="34"/>
      <c r="E22" s="74">
        <v>2000</v>
      </c>
      <c r="F22" s="30"/>
      <c r="G22" s="30"/>
    </row>
    <row r="23" spans="1:7" ht="12" customHeight="1" x14ac:dyDescent="0.25">
      <c r="A23" s="13" t="s">
        <v>38</v>
      </c>
      <c r="B23" s="59">
        <v>20000</v>
      </c>
      <c r="C23" s="59">
        <v>15000</v>
      </c>
      <c r="D23" s="29"/>
      <c r="E23" s="75">
        <v>15000</v>
      </c>
      <c r="F23" s="38"/>
      <c r="G23" s="30"/>
    </row>
    <row r="24" spans="1:7" ht="12" customHeight="1" x14ac:dyDescent="0.25">
      <c r="A24" s="13" t="s">
        <v>39</v>
      </c>
      <c r="B24" s="59">
        <v>230000</v>
      </c>
      <c r="C24" s="59">
        <v>210000</v>
      </c>
      <c r="D24" s="29"/>
      <c r="E24" s="75">
        <v>210000</v>
      </c>
      <c r="F24" s="38"/>
      <c r="G24" s="30"/>
    </row>
    <row r="25" spans="1:7" ht="12" customHeight="1" x14ac:dyDescent="0.25">
      <c r="A25" s="6" t="s">
        <v>7</v>
      </c>
      <c r="B25" s="62">
        <v>50000</v>
      </c>
      <c r="C25" s="62">
        <v>50000</v>
      </c>
      <c r="D25" s="34">
        <v>39406</v>
      </c>
      <c r="E25" s="74">
        <v>55000</v>
      </c>
      <c r="F25" s="30">
        <v>18071</v>
      </c>
      <c r="G25" s="30">
        <v>45273</v>
      </c>
    </row>
    <row r="26" spans="1:7" ht="12" customHeight="1" x14ac:dyDescent="0.25">
      <c r="A26" s="6" t="s">
        <v>10</v>
      </c>
      <c r="B26" s="62">
        <v>10000</v>
      </c>
      <c r="C26" s="62">
        <v>50000</v>
      </c>
      <c r="D26" s="34">
        <v>672</v>
      </c>
      <c r="E26" s="74">
        <v>10000</v>
      </c>
      <c r="F26" s="30">
        <v>44882</v>
      </c>
      <c r="G26" s="30">
        <v>1404</v>
      </c>
    </row>
    <row r="27" spans="1:7" ht="12" customHeight="1" x14ac:dyDescent="0.25">
      <c r="A27" s="6" t="s">
        <v>8</v>
      </c>
      <c r="B27" s="62">
        <v>2000</v>
      </c>
      <c r="C27" s="62">
        <v>2000</v>
      </c>
      <c r="D27" s="34"/>
      <c r="E27" s="74">
        <v>1000</v>
      </c>
      <c r="F27" s="30"/>
      <c r="G27" s="30"/>
    </row>
    <row r="28" spans="1:7" ht="12" customHeight="1" x14ac:dyDescent="0.25">
      <c r="A28" s="6" t="s">
        <v>18</v>
      </c>
      <c r="B28" s="62">
        <v>5000</v>
      </c>
      <c r="C28" s="62">
        <v>8000</v>
      </c>
      <c r="D28" s="34">
        <v>2335</v>
      </c>
      <c r="E28" s="74">
        <v>5000</v>
      </c>
      <c r="F28" s="30">
        <v>15505</v>
      </c>
      <c r="G28" s="30"/>
    </row>
    <row r="29" spans="1:7" ht="12" customHeight="1" x14ac:dyDescent="0.25">
      <c r="A29" s="6" t="s">
        <v>9</v>
      </c>
      <c r="B29" s="62">
        <v>5000</v>
      </c>
      <c r="C29" s="62">
        <v>5000</v>
      </c>
      <c r="D29" s="34">
        <v>71914</v>
      </c>
      <c r="E29" s="74"/>
      <c r="F29" s="30"/>
      <c r="G29" s="30">
        <v>14885</v>
      </c>
    </row>
    <row r="30" spans="1:7" ht="12" customHeight="1" x14ac:dyDescent="0.25">
      <c r="A30" s="6" t="s">
        <v>19</v>
      </c>
      <c r="B30" s="62">
        <v>290000</v>
      </c>
      <c r="C30" s="62">
        <v>280000</v>
      </c>
      <c r="D30" s="34">
        <v>267655</v>
      </c>
      <c r="E30" s="75">
        <v>270000</v>
      </c>
      <c r="F30" s="38">
        <v>266824</v>
      </c>
      <c r="G30" s="30">
        <v>261088</v>
      </c>
    </row>
    <row r="31" spans="1:7" ht="12" customHeight="1" x14ac:dyDescent="0.25">
      <c r="A31" s="8" t="s">
        <v>20</v>
      </c>
      <c r="B31" s="63">
        <f t="shared" ref="B31:G31" si="2">SUM(B20:B30)</f>
        <v>616000</v>
      </c>
      <c r="C31" s="63">
        <f t="shared" si="2"/>
        <v>625000</v>
      </c>
      <c r="D31" s="37">
        <f t="shared" si="2"/>
        <v>382108</v>
      </c>
      <c r="E31" s="64">
        <f t="shared" si="2"/>
        <v>570000</v>
      </c>
      <c r="F31" s="37">
        <f t="shared" si="2"/>
        <v>361343</v>
      </c>
      <c r="G31" s="37">
        <f t="shared" si="2"/>
        <v>324672</v>
      </c>
    </row>
    <row r="32" spans="1:7" ht="12" customHeight="1" x14ac:dyDescent="0.25">
      <c r="A32" s="6"/>
      <c r="B32" s="62"/>
      <c r="C32" s="62"/>
      <c r="D32" s="34"/>
      <c r="E32" s="62"/>
      <c r="F32" s="48"/>
      <c r="G32" s="48"/>
    </row>
    <row r="33" spans="1:7" ht="12" customHeight="1" x14ac:dyDescent="0.25">
      <c r="A33" s="8" t="s">
        <v>21</v>
      </c>
      <c r="B33" s="63"/>
      <c r="C33" s="63"/>
      <c r="D33" s="36"/>
      <c r="E33" s="63"/>
      <c r="F33" s="50"/>
      <c r="G33" s="50"/>
    </row>
    <row r="34" spans="1:7" ht="12" customHeight="1" x14ac:dyDescent="0.25">
      <c r="A34" s="6" t="s">
        <v>22</v>
      </c>
      <c r="B34" s="62">
        <v>10000</v>
      </c>
      <c r="C34" s="62">
        <v>2500</v>
      </c>
      <c r="D34" s="34">
        <v>673</v>
      </c>
      <c r="E34" s="74">
        <v>1000</v>
      </c>
      <c r="F34" s="30">
        <v>2160</v>
      </c>
      <c r="G34" s="30">
        <v>680</v>
      </c>
    </row>
    <row r="35" spans="1:7" ht="12" customHeight="1" x14ac:dyDescent="0.25">
      <c r="A35" s="6" t="s">
        <v>23</v>
      </c>
      <c r="B35" s="62">
        <v>20000</v>
      </c>
      <c r="C35" s="62">
        <v>2000</v>
      </c>
      <c r="D35" s="34"/>
      <c r="E35" s="74">
        <v>2000</v>
      </c>
      <c r="F35" s="30">
        <v>1206</v>
      </c>
      <c r="G35" s="30"/>
    </row>
    <row r="36" spans="1:7" ht="12" customHeight="1" x14ac:dyDescent="0.25">
      <c r="A36" s="6" t="s">
        <v>18</v>
      </c>
      <c r="B36" s="62">
        <v>3000</v>
      </c>
      <c r="C36" s="62">
        <v>2000</v>
      </c>
      <c r="D36" s="34"/>
      <c r="E36" s="74">
        <v>5000</v>
      </c>
      <c r="F36" s="30"/>
      <c r="G36" s="30"/>
    </row>
    <row r="37" spans="1:7" ht="12" customHeight="1" x14ac:dyDescent="0.25">
      <c r="A37" s="6" t="s">
        <v>24</v>
      </c>
      <c r="B37" s="62">
        <v>2000</v>
      </c>
      <c r="C37" s="62">
        <v>2000</v>
      </c>
      <c r="D37" s="34">
        <v>1547</v>
      </c>
      <c r="E37" s="74">
        <v>2000</v>
      </c>
      <c r="F37" s="30">
        <v>2566</v>
      </c>
      <c r="G37" s="30">
        <v>1492</v>
      </c>
    </row>
    <row r="38" spans="1:7" ht="12" customHeight="1" x14ac:dyDescent="0.25">
      <c r="A38" s="6" t="s">
        <v>36</v>
      </c>
      <c r="B38" s="62">
        <v>4000</v>
      </c>
      <c r="C38" s="62">
        <v>3000</v>
      </c>
      <c r="D38" s="34">
        <v>3120</v>
      </c>
      <c r="E38" s="74">
        <v>2000</v>
      </c>
      <c r="F38" s="30">
        <v>2634</v>
      </c>
      <c r="G38" s="30">
        <v>2085</v>
      </c>
    </row>
    <row r="39" spans="1:7" ht="12" customHeight="1" x14ac:dyDescent="0.25">
      <c r="A39" s="6" t="s">
        <v>9</v>
      </c>
      <c r="B39" s="62">
        <v>2000</v>
      </c>
      <c r="C39" s="62">
        <v>2500</v>
      </c>
      <c r="D39" s="34">
        <v>2328</v>
      </c>
      <c r="E39" s="74">
        <v>2500</v>
      </c>
      <c r="F39" s="30">
        <v>1175</v>
      </c>
      <c r="G39" s="30">
        <v>-550</v>
      </c>
    </row>
    <row r="40" spans="1:7" ht="12" customHeight="1" x14ac:dyDescent="0.25">
      <c r="A40" s="6" t="s">
        <v>44</v>
      </c>
      <c r="B40" s="62"/>
      <c r="C40" s="62"/>
      <c r="D40" s="34">
        <v>225</v>
      </c>
      <c r="E40" s="74"/>
      <c r="F40" s="30"/>
      <c r="G40" s="30">
        <v>2112</v>
      </c>
    </row>
    <row r="41" spans="1:7" ht="12" customHeight="1" x14ac:dyDescent="0.25">
      <c r="A41" s="6" t="s">
        <v>25</v>
      </c>
      <c r="B41" s="62">
        <v>60000</v>
      </c>
      <c r="C41" s="62">
        <v>60000</v>
      </c>
      <c r="D41" s="34">
        <v>40000</v>
      </c>
      <c r="E41" s="74">
        <v>40000</v>
      </c>
      <c r="F41" s="30">
        <v>40000</v>
      </c>
      <c r="G41" s="30">
        <v>40000</v>
      </c>
    </row>
    <row r="42" spans="1:7" ht="12" customHeight="1" x14ac:dyDescent="0.25">
      <c r="A42" s="6" t="s">
        <v>26</v>
      </c>
      <c r="B42" s="62">
        <v>20000</v>
      </c>
      <c r="C42" s="62">
        <v>20000</v>
      </c>
      <c r="D42" s="34">
        <v>18250</v>
      </c>
      <c r="E42" s="74">
        <v>20000</v>
      </c>
      <c r="F42" s="30">
        <v>19550</v>
      </c>
      <c r="G42" s="30">
        <v>17500</v>
      </c>
    </row>
    <row r="43" spans="1:7" ht="12" customHeight="1" x14ac:dyDescent="0.25">
      <c r="A43" s="6" t="s">
        <v>27</v>
      </c>
      <c r="B43" s="62">
        <v>2000</v>
      </c>
      <c r="C43" s="62">
        <v>2000</v>
      </c>
      <c r="D43" s="34">
        <v>11487</v>
      </c>
      <c r="E43" s="74">
        <v>4000</v>
      </c>
      <c r="F43" s="30"/>
      <c r="G43" s="30">
        <v>3506</v>
      </c>
    </row>
    <row r="44" spans="1:7" ht="12" customHeight="1" x14ac:dyDescent="0.25">
      <c r="A44" s="22" t="s">
        <v>10</v>
      </c>
      <c r="B44" s="65"/>
      <c r="C44" s="65">
        <v>20000</v>
      </c>
      <c r="D44" s="39">
        <v>809</v>
      </c>
      <c r="E44" s="74"/>
      <c r="F44" s="30">
        <v>16938</v>
      </c>
      <c r="G44" s="30"/>
    </row>
    <row r="45" spans="1:7" ht="12" customHeight="1" x14ac:dyDescent="0.25">
      <c r="A45" s="8" t="s">
        <v>28</v>
      </c>
      <c r="B45" s="63">
        <f t="shared" ref="B45:G45" si="3">SUM(B34:B44)</f>
        <v>123000</v>
      </c>
      <c r="C45" s="63">
        <f t="shared" si="3"/>
        <v>116000</v>
      </c>
      <c r="D45" s="36">
        <f t="shared" si="3"/>
        <v>78439</v>
      </c>
      <c r="E45" s="64">
        <f t="shared" si="3"/>
        <v>78500</v>
      </c>
      <c r="F45" s="37">
        <f t="shared" si="3"/>
        <v>86229</v>
      </c>
      <c r="G45" s="37">
        <f t="shared" si="3"/>
        <v>66825</v>
      </c>
    </row>
    <row r="46" spans="1:7" ht="12" customHeight="1" x14ac:dyDescent="0.25">
      <c r="A46" s="20"/>
      <c r="B46" s="66"/>
      <c r="C46" s="66"/>
      <c r="D46" s="40"/>
      <c r="E46" s="66"/>
      <c r="F46" s="51"/>
      <c r="G46" s="52"/>
    </row>
    <row r="47" spans="1:7" ht="12" customHeight="1" x14ac:dyDescent="0.25">
      <c r="A47" s="6"/>
      <c r="B47" s="62"/>
      <c r="C47" s="62"/>
      <c r="D47" s="34"/>
      <c r="E47" s="62"/>
      <c r="F47" s="48"/>
      <c r="G47" s="53"/>
    </row>
    <row r="48" spans="1:7" ht="12" customHeight="1" x14ac:dyDescent="0.25">
      <c r="A48" s="7" t="s">
        <v>4</v>
      </c>
      <c r="B48" s="67">
        <f t="shared" ref="B48:G48" si="4">SUM(B17+B31+B45)</f>
        <v>889000</v>
      </c>
      <c r="C48" s="67">
        <f t="shared" si="4"/>
        <v>881000</v>
      </c>
      <c r="D48" s="32">
        <f t="shared" si="4"/>
        <v>627668</v>
      </c>
      <c r="E48" s="61">
        <f t="shared" si="4"/>
        <v>788500</v>
      </c>
      <c r="F48" s="33">
        <f t="shared" si="4"/>
        <v>568931</v>
      </c>
      <c r="G48" s="33">
        <f t="shared" si="4"/>
        <v>484251</v>
      </c>
    </row>
    <row r="49" spans="1:7" ht="12" customHeight="1" x14ac:dyDescent="0.25">
      <c r="A49" s="11"/>
      <c r="B49" s="58"/>
      <c r="C49" s="58"/>
      <c r="D49" s="41"/>
      <c r="E49" s="58"/>
      <c r="F49" s="54"/>
      <c r="G49" s="54"/>
    </row>
    <row r="50" spans="1:7" ht="12" customHeight="1" x14ac:dyDescent="0.25">
      <c r="A50" s="11" t="s">
        <v>29</v>
      </c>
      <c r="B50" s="82">
        <f t="shared" ref="B50:G50" si="5">SUM(B9-B48)</f>
        <v>5000</v>
      </c>
      <c r="C50" s="10">
        <f t="shared" si="5"/>
        <v>5000</v>
      </c>
      <c r="D50" s="10">
        <f t="shared" si="5"/>
        <v>-340234</v>
      </c>
      <c r="E50" s="76">
        <f t="shared" si="5"/>
        <v>0</v>
      </c>
      <c r="F50" s="42">
        <f t="shared" si="5"/>
        <v>46939</v>
      </c>
      <c r="G50" s="42">
        <f t="shared" si="5"/>
        <v>40094</v>
      </c>
    </row>
    <row r="51" spans="1:7" ht="12" customHeight="1" x14ac:dyDescent="0.25">
      <c r="A51" s="11"/>
      <c r="B51" s="58"/>
      <c r="C51" s="58"/>
      <c r="D51" s="41"/>
      <c r="E51" s="58"/>
      <c r="F51" s="54"/>
      <c r="G51" s="42"/>
    </row>
    <row r="52" spans="1:7" ht="12" customHeight="1" x14ac:dyDescent="0.25">
      <c r="A52" s="13" t="s">
        <v>33</v>
      </c>
      <c r="B52" s="59">
        <v>-5000</v>
      </c>
      <c r="C52" s="59">
        <v>-5000</v>
      </c>
      <c r="D52" s="29">
        <v>-4355</v>
      </c>
      <c r="E52" s="84">
        <v>-5000</v>
      </c>
      <c r="F52" s="30">
        <v>0</v>
      </c>
      <c r="G52" s="30">
        <v>-5000</v>
      </c>
    </row>
    <row r="53" spans="1:7" ht="12" customHeight="1" x14ac:dyDescent="0.25">
      <c r="A53" s="8" t="s">
        <v>32</v>
      </c>
      <c r="B53" s="81">
        <f t="shared" ref="B53:G53" si="6">SUM(B50:B52)</f>
        <v>0</v>
      </c>
      <c r="C53" s="81">
        <f t="shared" si="6"/>
        <v>0</v>
      </c>
      <c r="D53" s="9">
        <f t="shared" si="6"/>
        <v>-344589</v>
      </c>
      <c r="E53" s="64"/>
      <c r="F53" s="37"/>
      <c r="G53" s="37">
        <f t="shared" si="6"/>
        <v>35094</v>
      </c>
    </row>
    <row r="54" spans="1:7" ht="12" customHeight="1" x14ac:dyDescent="0.25">
      <c r="A54" s="11"/>
      <c r="B54" s="58"/>
      <c r="C54" s="58"/>
      <c r="D54" s="41"/>
      <c r="E54" s="58"/>
      <c r="F54" s="54"/>
      <c r="G54" s="53"/>
    </row>
    <row r="55" spans="1:7" ht="12" customHeight="1" x14ac:dyDescent="0.25">
      <c r="A55" s="12" t="s">
        <v>30</v>
      </c>
      <c r="B55" s="68">
        <v>0</v>
      </c>
      <c r="C55" s="68">
        <v>0</v>
      </c>
      <c r="D55" s="43">
        <v>75810</v>
      </c>
      <c r="E55" s="74">
        <v>0</v>
      </c>
      <c r="F55" s="30">
        <v>9936</v>
      </c>
      <c r="G55" s="30">
        <v>-5225</v>
      </c>
    </row>
    <row r="56" spans="1:7" ht="12" customHeight="1" x14ac:dyDescent="0.25">
      <c r="A56" s="14" t="s">
        <v>31</v>
      </c>
      <c r="B56" s="55">
        <f t="shared" ref="B56:G56" si="7">SUM(B53:B55)</f>
        <v>0</v>
      </c>
      <c r="C56" s="55">
        <f t="shared" si="7"/>
        <v>0</v>
      </c>
      <c r="D56" s="15">
        <f t="shared" si="7"/>
        <v>-268779</v>
      </c>
      <c r="E56" s="77">
        <f t="shared" si="7"/>
        <v>0</v>
      </c>
      <c r="F56" s="55">
        <f>SUM(F50-F55)</f>
        <v>37003</v>
      </c>
      <c r="G56" s="55">
        <f t="shared" si="7"/>
        <v>29869</v>
      </c>
    </row>
    <row r="57" spans="1:7" ht="12" customHeight="1" x14ac:dyDescent="0.25">
      <c r="B57" s="83"/>
      <c r="E57" s="74"/>
      <c r="F57" s="25"/>
      <c r="G57" s="24"/>
    </row>
    <row r="70" spans="1:7" ht="12" customHeight="1" x14ac:dyDescent="0.25">
      <c r="A70" s="3"/>
      <c r="B70" s="72"/>
      <c r="C70" s="70"/>
      <c r="D70" s="45"/>
      <c r="E70" s="70"/>
      <c r="F70" s="3"/>
      <c r="G70" s="3"/>
    </row>
  </sheetData>
  <mergeCells count="1">
    <mergeCell ref="A1:A2"/>
  </mergeCells>
  <phoneticPr fontId="22" type="noConversion"/>
  <pageMargins left="0.70866141732283472" right="0.47244094488188981" top="1.1811023622047245" bottom="7.874015748031496E-2" header="0.31496062992125984" footer="0.31496062992125984"/>
  <pageSetup paperSize="9" orientation="portrait" r:id="rId1"/>
  <headerFooter>
    <oddHeader xml:space="preserve">&amp;L&amp;"-,Fed"&amp;14NFGP Financial statements 2014
&amp;"-,Normal"&amp;11Including Accounts 2012-13 and budget 2014-2016
</oddHeader>
    <oddFooter>Side &amp;P</oddFooter>
  </headerFooter>
  <rowBreaks count="1" manualBreakCount="1">
    <brk id="57" max="9" man="1"/>
  </rowBreaks>
  <ignoredErrors>
    <ignoredError sqref="E2" numberStoredAsText="1"/>
  </ignoredErrors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7D85CEC634BC4C8A84DB0196665086" ma:contentTypeVersion="0" ma:contentTypeDescription="Opret et nyt dokument." ma:contentTypeScope="" ma:versionID="d60f88033509de323ea9a2d134231e2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a94092142bc3294ffd782d8e18816c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C7BC77-022F-442F-BD27-D8C6FCD26B5C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6D0CD7A0-52C7-4471-B16E-6ACE81B991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40F729-A622-4A14-88C6-E0BBF83C25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NFGP</vt:lpstr>
      <vt:lpstr>NFGP!Udskriftsområde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Malene Pedersen</dc:creator>
  <cp:lastModifiedBy>TLO</cp:lastModifiedBy>
  <cp:lastPrinted>2015-04-17T10:44:43Z</cp:lastPrinted>
  <dcterms:created xsi:type="dcterms:W3CDTF">2010-04-21T12:23:33Z</dcterms:created>
  <dcterms:modified xsi:type="dcterms:W3CDTF">2015-04-25T07:00:47Z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0x010100817D85CEC634BC4C8A84DB0196665086</vt:lpwstr>
  </property>
</Properties>
</file>